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2 год\12 декабрь\14 декабря\Законы\Закон № 1772 п. 703(Б-23) (VII) - 3 чтение\Приложения\"/>
    </mc:Choice>
  </mc:AlternateContent>
  <bookViews>
    <workbookView xWindow="0" yWindow="0" windowWidth="23016" windowHeight="8220"/>
  </bookViews>
  <sheets>
    <sheet name="Приложение № 2.28 (осн)" sheetId="1" r:id="rId1"/>
  </sheets>
  <definedNames>
    <definedName name="_xlnm.Print_Titles" localSheetId="0">'Приложение № 2.28 (осн)'!$13:$13</definedName>
    <definedName name="_xlnm.Print_Area" localSheetId="0">'Приложение № 2.28 (осн)'!$A$7:$E$74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E32" i="1"/>
  <c r="D32" i="1"/>
  <c r="D31" i="1"/>
  <c r="E20" i="1"/>
  <c r="D20" i="1"/>
  <c r="D19" i="1"/>
  <c r="E68" i="1"/>
  <c r="E53" i="1" l="1"/>
  <c r="E40" i="1"/>
  <c r="E65" i="1"/>
  <c r="E62" i="1"/>
  <c r="E42" i="1" l="1"/>
  <c r="E69" i="1" s="1"/>
  <c r="E71" i="1" s="1"/>
</calcChain>
</file>

<file path=xl/sharedStrings.xml><?xml version="1.0" encoding="utf-8"?>
<sst xmlns="http://schemas.openxmlformats.org/spreadsheetml/2006/main" count="141" uniqueCount="98">
  <si>
    <t>Наименование мероприятий</t>
  </si>
  <si>
    <t>в т.ч. а) осветление</t>
  </si>
  <si>
    <t xml:space="preserve">          б) прочистка</t>
  </si>
  <si>
    <t xml:space="preserve">          в) прореживание</t>
  </si>
  <si>
    <t xml:space="preserve">          г) проходная</t>
  </si>
  <si>
    <t xml:space="preserve">          д) санитарно-выборочная </t>
  </si>
  <si>
    <t>га</t>
  </si>
  <si>
    <t xml:space="preserve">         в) рубка опасных деревьев     </t>
  </si>
  <si>
    <t>км</t>
  </si>
  <si>
    <t>кг</t>
  </si>
  <si>
    <t>т/шт.</t>
  </si>
  <si>
    <t>ч/дн</t>
  </si>
  <si>
    <t>руб</t>
  </si>
  <si>
    <t>руб.</t>
  </si>
  <si>
    <t>тн</t>
  </si>
  <si>
    <t>ИТОГО</t>
  </si>
  <si>
    <t>Налог на доходы (6.5%+1.08%)</t>
  </si>
  <si>
    <t>Сумма всего, руб.</t>
  </si>
  <si>
    <t>к Закону Приднестровской Молдавской Республики</t>
  </si>
  <si>
    <t xml:space="preserve">              количество древесины</t>
  </si>
  <si>
    <t xml:space="preserve">             количество древесины</t>
  </si>
  <si>
    <t xml:space="preserve">               количество древесины</t>
  </si>
  <si>
    <t>Объем работ, всего на год</t>
  </si>
  <si>
    <t>№ п/п</t>
  </si>
  <si>
    <t>Отвод лесосек под рубки ухода и санитарно-выборочные рубки</t>
  </si>
  <si>
    <t>Расчистка квартальных просек</t>
  </si>
  <si>
    <t>1.1.</t>
  </si>
  <si>
    <t>2.2.</t>
  </si>
  <si>
    <t>2.1.</t>
  </si>
  <si>
    <t>2.4.</t>
  </si>
  <si>
    <t>2.3.</t>
  </si>
  <si>
    <t>2.5.</t>
  </si>
  <si>
    <t>2.6.</t>
  </si>
  <si>
    <t>Дополнение лесных культур</t>
  </si>
  <si>
    <t>Содействие естественному возобновлению</t>
  </si>
  <si>
    <t>Выращивание саженцев</t>
  </si>
  <si>
    <t>Заготовка лесных семян</t>
  </si>
  <si>
    <t>3.1.</t>
  </si>
  <si>
    <t>4.1.</t>
  </si>
  <si>
    <t>Ремонт и содержание дорог</t>
  </si>
  <si>
    <t>Уход за минполосами</t>
  </si>
  <si>
    <t>Наем пожарных сторожей</t>
  </si>
  <si>
    <t>Содержание лошадей</t>
  </si>
  <si>
    <t>Благоустройство лесов</t>
  </si>
  <si>
    <t>Благоустройство мест отдыха</t>
  </si>
  <si>
    <t>5.1.</t>
  </si>
  <si>
    <t>Заготовка сена</t>
  </si>
  <si>
    <t>Рубки ухода и санитарно-выборочные рубки, всего</t>
  </si>
  <si>
    <t>3.5.</t>
  </si>
  <si>
    <t>3.2.</t>
  </si>
  <si>
    <t>3.3.</t>
  </si>
  <si>
    <t>3.4.</t>
  </si>
  <si>
    <t>3.6.</t>
  </si>
  <si>
    <t>3.7.</t>
  </si>
  <si>
    <t>Ед. изм.</t>
  </si>
  <si>
    <t>Отвод лесосек под сплошные рубки</t>
  </si>
  <si>
    <t>Трелевка древесины, всего</t>
  </si>
  <si>
    <t xml:space="preserve">          а) лесовосстановительные рубки</t>
  </si>
  <si>
    <t xml:space="preserve">         б) сплошные санитарные</t>
  </si>
  <si>
    <t>Прочие рубки, всего</t>
  </si>
  <si>
    <t xml:space="preserve">             в том числе мехспособом</t>
  </si>
  <si>
    <r>
      <t>м</t>
    </r>
    <r>
      <rPr>
        <vertAlign val="superscript"/>
        <sz val="12"/>
        <rFont val="Times New Roman"/>
        <family val="1"/>
        <charset val="204"/>
      </rPr>
      <t>3</t>
    </r>
  </si>
  <si>
    <t>ИТОГО стоимость с учетом налога на доходы</t>
  </si>
  <si>
    <t>Примечание.</t>
  </si>
  <si>
    <t>2.7.</t>
  </si>
  <si>
    <t>Приложение № 9</t>
  </si>
  <si>
    <t>"О внесении изменений и дополнений</t>
  </si>
  <si>
    <t>в Закон Приднестровской Молдавской Республики</t>
  </si>
  <si>
    <t>"О республиканском бюджете на 2022 год"</t>
  </si>
  <si>
    <t>Итого по разделу "Лесохозяйственные мероприятия"</t>
  </si>
  <si>
    <t>Итого по разделу "Лесокультурные работы"</t>
  </si>
  <si>
    <t>Итого по разделу "Противопожарные мероприятия"</t>
  </si>
  <si>
    <t>Итого по разделу "Биотехнические мероприятия"</t>
  </si>
  <si>
    <t xml:space="preserve">"О республиканском бюджете на 2023 год" </t>
  </si>
  <si>
    <t>1. Лесохозяйственные мероприятия</t>
  </si>
  <si>
    <t>2. Лесокультурные работы</t>
  </si>
  <si>
    <t>Уход за лесными культурами в Государственном лесном фонде</t>
  </si>
  <si>
    <t>Подготовка почвы в Государственном лесном фонде</t>
  </si>
  <si>
    <t>Раскорчевка</t>
  </si>
  <si>
    <t>Выращивание сеянцев</t>
  </si>
  <si>
    <t>3. Противопожарные мероприятия</t>
  </si>
  <si>
    <t>4. Биотехнические мероприятия</t>
  </si>
  <si>
    <t>5. Охрана и защита леса</t>
  </si>
  <si>
    <t>Итого по разделу "Охрана и защита леса"</t>
  </si>
  <si>
    <t>Посадка лесных культур в Государственном лесном фонде</t>
  </si>
  <si>
    <t>1.2.</t>
  </si>
  <si>
    <t>1.3.</t>
  </si>
  <si>
    <t>1.4.</t>
  </si>
  <si>
    <t>1.5.</t>
  </si>
  <si>
    <t>1.6.</t>
  </si>
  <si>
    <t>2.8.</t>
  </si>
  <si>
    <t>2.9.</t>
  </si>
  <si>
    <t>Охрана и защита леса от лесонарушений, учет лесного фонда</t>
  </si>
  <si>
    <t>Приложение № 2.28</t>
  </si>
  <si>
    <t xml:space="preserve">     Разрешить уполномоченному Правительством Приднестровской Молдавской Республики исполнительному органу государственной власти, ответственному за исполнение республиканского бюджета, на основании обоснованных обращений главного распорядителя бюджетных средств перераспределять количество оказываемых услуг в процессе исполнения настоящего государственного заказа в зависимости от фактических потребностей в соотвествующих процедурах в пределах суммы, не превыщающей общий объем государственного заказа, утвержденный настоящим Приложением </t>
  </si>
  <si>
    <t>Смета расходов на финансирование государственного заказа по оказанию услуг                                                                                      ГУП "Приднестровье-лес" на 2023 год</t>
  </si>
  <si>
    <t>Противопожарная пропаганда</t>
  </si>
  <si>
    <t>Государственная служба экологического контроля и охраны окружающей среды                                                                                         Приднестровской Молдавской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</si>
</sst>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  <numFmt numFmtId="167" formatCode="_-* #,##0.0_-;\-* #,##0.0_-;_-* &quot;-&quot;??_-;_-@_-"/>
  </numFmts>
  <fonts count="11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vertAlign val="superscript"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right"/>
    </xf>
    <xf numFmtId="3" fontId="2" fillId="0" borderId="10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6" fontId="2" fillId="0" borderId="2" xfId="3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Border="1" applyAlignment="1">
      <alignment horizontal="right" vertical="center"/>
    </xf>
    <xf numFmtId="167" fontId="2" fillId="0" borderId="1" xfId="3" applyNumberFormat="1" applyFont="1" applyFill="1" applyBorder="1" applyAlignment="1">
      <alignment horizontal="right" vertical="center" wrapText="1"/>
    </xf>
    <xf numFmtId="166" fontId="2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justify" vertical="top" wrapText="1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 wrapText="1"/>
    </xf>
    <xf numFmtId="0" fontId="3" fillId="0" borderId="0" xfId="0" applyNumberFormat="1" applyFont="1" applyFill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1"/>
  <sheetViews>
    <sheetView tabSelected="1" zoomScaleNormal="100" workbookViewId="0">
      <pane xSplit="5" ySplit="13" topLeftCell="F14" activePane="bottomRight" state="frozenSplit"/>
      <selection pane="topRight" activeCell="I1" sqref="I1"/>
      <selection pane="bottomLeft" activeCell="A13" sqref="A13"/>
      <selection pane="bottomRight" activeCell="A15" sqref="A15:E15"/>
    </sheetView>
  </sheetViews>
  <sheetFormatPr defaultColWidth="9.109375" defaultRowHeight="15.6" x14ac:dyDescent="0.3"/>
  <cols>
    <col min="1" max="1" width="5.5546875" style="7" bestFit="1" customWidth="1"/>
    <col min="2" max="2" width="59.33203125" style="1" customWidth="1"/>
    <col min="3" max="3" width="7" style="1" customWidth="1"/>
    <col min="4" max="4" width="13.6640625" style="1" customWidth="1"/>
    <col min="5" max="5" width="17.44140625" style="1" customWidth="1"/>
    <col min="6" max="16384" width="9.109375" style="1"/>
  </cols>
  <sheetData>
    <row r="1" spans="1:5" hidden="1" x14ac:dyDescent="0.3">
      <c r="E1" s="46" t="s">
        <v>65</v>
      </c>
    </row>
    <row r="2" spans="1:5" hidden="1" x14ac:dyDescent="0.3">
      <c r="E2" s="46" t="s">
        <v>18</v>
      </c>
    </row>
    <row r="3" spans="1:5" hidden="1" x14ac:dyDescent="0.3">
      <c r="E3" s="46" t="s">
        <v>66</v>
      </c>
    </row>
    <row r="4" spans="1:5" hidden="1" x14ac:dyDescent="0.3">
      <c r="E4" s="46" t="s">
        <v>67</v>
      </c>
    </row>
    <row r="5" spans="1:5" hidden="1" x14ac:dyDescent="0.3">
      <c r="E5" s="46" t="s">
        <v>68</v>
      </c>
    </row>
    <row r="6" spans="1:5" hidden="1" x14ac:dyDescent="0.3"/>
    <row r="7" spans="1:5" x14ac:dyDescent="0.3">
      <c r="D7" s="55" t="s">
        <v>93</v>
      </c>
      <c r="E7" s="55"/>
    </row>
    <row r="8" spans="1:5" x14ac:dyDescent="0.3">
      <c r="B8" s="55" t="s">
        <v>18</v>
      </c>
      <c r="C8" s="55"/>
      <c r="D8" s="55"/>
      <c r="E8" s="55"/>
    </row>
    <row r="9" spans="1:5" ht="15.75" customHeight="1" x14ac:dyDescent="0.3">
      <c r="B9" s="56" t="s">
        <v>73</v>
      </c>
      <c r="C9" s="56"/>
      <c r="D9" s="56"/>
      <c r="E9" s="56"/>
    </row>
    <row r="10" spans="1:5" s="2" customFormat="1" x14ac:dyDescent="0.3">
      <c r="A10" s="8"/>
    </row>
    <row r="11" spans="1:5" s="2" customFormat="1" ht="32.25" customHeight="1" x14ac:dyDescent="0.3">
      <c r="A11" s="8"/>
      <c r="B11" s="57" t="s">
        <v>95</v>
      </c>
      <c r="C11" s="57"/>
      <c r="D11" s="57"/>
      <c r="E11" s="57"/>
    </row>
    <row r="12" spans="1:5" ht="16.2" thickBot="1" x14ac:dyDescent="0.35"/>
    <row r="13" spans="1:5" s="3" customFormat="1" ht="47.4" thickBot="1" x14ac:dyDescent="0.3">
      <c r="A13" s="9" t="s">
        <v>23</v>
      </c>
      <c r="B13" s="4" t="s">
        <v>0</v>
      </c>
      <c r="C13" s="5" t="s">
        <v>54</v>
      </c>
      <c r="D13" s="5" t="s">
        <v>22</v>
      </c>
      <c r="E13" s="6" t="s">
        <v>17</v>
      </c>
    </row>
    <row r="14" spans="1:5" s="3" customFormat="1" ht="5.25" customHeight="1" x14ac:dyDescent="0.25">
      <c r="A14" s="41"/>
      <c r="B14" s="40"/>
      <c r="C14" s="39"/>
      <c r="D14" s="39"/>
      <c r="E14" s="42"/>
    </row>
    <row r="15" spans="1:5" ht="32.25" customHeight="1" x14ac:dyDescent="0.3">
      <c r="A15" s="58" t="s">
        <v>97</v>
      </c>
      <c r="B15" s="59"/>
      <c r="C15" s="59"/>
      <c r="D15" s="59"/>
      <c r="E15" s="60"/>
    </row>
    <row r="16" spans="1:5" x14ac:dyDescent="0.3">
      <c r="A16" s="22"/>
      <c r="B16" s="52" t="s">
        <v>74</v>
      </c>
      <c r="C16" s="52"/>
      <c r="D16" s="52"/>
      <c r="E16" s="53"/>
    </row>
    <row r="17" spans="1:5" x14ac:dyDescent="0.3">
      <c r="A17" s="22" t="s">
        <v>26</v>
      </c>
      <c r="B17" s="17" t="s">
        <v>55</v>
      </c>
      <c r="C17" s="15" t="s">
        <v>6</v>
      </c>
      <c r="D17" s="43">
        <v>60</v>
      </c>
      <c r="E17" s="16">
        <v>42786</v>
      </c>
    </row>
    <row r="18" spans="1:5" ht="31.2" x14ac:dyDescent="0.3">
      <c r="A18" s="22" t="s">
        <v>85</v>
      </c>
      <c r="B18" s="17" t="s">
        <v>24</v>
      </c>
      <c r="C18" s="15" t="s">
        <v>6</v>
      </c>
      <c r="D18" s="43">
        <v>380</v>
      </c>
      <c r="E18" s="16">
        <v>239074</v>
      </c>
    </row>
    <row r="19" spans="1:5" x14ac:dyDescent="0.3">
      <c r="A19" s="22" t="s">
        <v>86</v>
      </c>
      <c r="B19" s="17" t="s">
        <v>47</v>
      </c>
      <c r="C19" s="15" t="s">
        <v>6</v>
      </c>
      <c r="D19" s="43">
        <f>SUM(D21+D23+D25+D27+D29)</f>
        <v>450</v>
      </c>
      <c r="E19" s="16"/>
    </row>
    <row r="20" spans="1:5" ht="18.600000000000001" x14ac:dyDescent="0.3">
      <c r="A20" s="22"/>
      <c r="B20" s="17" t="s">
        <v>19</v>
      </c>
      <c r="C20" s="15" t="s">
        <v>61</v>
      </c>
      <c r="D20" s="45">
        <f>SUM(D22+D24+D26+D28+D30)</f>
        <v>8000</v>
      </c>
      <c r="E20" s="10">
        <f>SUM(E22+E24+E26+E28+E30)</f>
        <v>1311937</v>
      </c>
    </row>
    <row r="21" spans="1:5" x14ac:dyDescent="0.3">
      <c r="A21" s="22"/>
      <c r="B21" s="17" t="s">
        <v>1</v>
      </c>
      <c r="C21" s="15" t="s">
        <v>6</v>
      </c>
      <c r="D21" s="43">
        <v>16</v>
      </c>
      <c r="E21" s="16"/>
    </row>
    <row r="22" spans="1:5" ht="18.600000000000001" x14ac:dyDescent="0.3">
      <c r="A22" s="22"/>
      <c r="B22" s="17" t="s">
        <v>19</v>
      </c>
      <c r="C22" s="15" t="s">
        <v>61</v>
      </c>
      <c r="D22" s="23">
        <v>300</v>
      </c>
      <c r="E22" s="16">
        <v>120479</v>
      </c>
    </row>
    <row r="23" spans="1:5" x14ac:dyDescent="0.3">
      <c r="A23" s="22"/>
      <c r="B23" s="17" t="s">
        <v>2</v>
      </c>
      <c r="C23" s="15" t="s">
        <v>6</v>
      </c>
      <c r="D23" s="43">
        <v>42</v>
      </c>
      <c r="E23" s="16"/>
    </row>
    <row r="24" spans="1:5" ht="18.600000000000001" x14ac:dyDescent="0.3">
      <c r="A24" s="22"/>
      <c r="B24" s="17" t="s">
        <v>19</v>
      </c>
      <c r="C24" s="15" t="s">
        <v>61</v>
      </c>
      <c r="D24" s="23">
        <v>700</v>
      </c>
      <c r="E24" s="16">
        <v>283422</v>
      </c>
    </row>
    <row r="25" spans="1:5" x14ac:dyDescent="0.3">
      <c r="A25" s="22"/>
      <c r="B25" s="17" t="s">
        <v>3</v>
      </c>
      <c r="C25" s="15" t="s">
        <v>6</v>
      </c>
      <c r="D25" s="43">
        <v>62</v>
      </c>
      <c r="E25" s="16"/>
    </row>
    <row r="26" spans="1:5" ht="18.600000000000001" x14ac:dyDescent="0.3">
      <c r="A26" s="22"/>
      <c r="B26" s="17" t="s">
        <v>19</v>
      </c>
      <c r="C26" s="15" t="s">
        <v>61</v>
      </c>
      <c r="D26" s="43">
        <v>800</v>
      </c>
      <c r="E26" s="16">
        <v>213961</v>
      </c>
    </row>
    <row r="27" spans="1:5" x14ac:dyDescent="0.3">
      <c r="A27" s="22"/>
      <c r="B27" s="17" t="s">
        <v>4</v>
      </c>
      <c r="C27" s="15" t="s">
        <v>6</v>
      </c>
      <c r="D27" s="43">
        <v>110</v>
      </c>
      <c r="E27" s="16"/>
    </row>
    <row r="28" spans="1:5" ht="18.600000000000001" x14ac:dyDescent="0.3">
      <c r="A28" s="22"/>
      <c r="B28" s="17" t="s">
        <v>20</v>
      </c>
      <c r="C28" s="15" t="s">
        <v>61</v>
      </c>
      <c r="D28" s="45">
        <v>2300</v>
      </c>
      <c r="E28" s="16">
        <v>324116</v>
      </c>
    </row>
    <row r="29" spans="1:5" x14ac:dyDescent="0.3">
      <c r="A29" s="22"/>
      <c r="B29" s="17" t="s">
        <v>5</v>
      </c>
      <c r="C29" s="15" t="s">
        <v>6</v>
      </c>
      <c r="D29" s="43">
        <v>220</v>
      </c>
      <c r="E29" s="16"/>
    </row>
    <row r="30" spans="1:5" ht="18.600000000000001" x14ac:dyDescent="0.3">
      <c r="A30" s="22"/>
      <c r="B30" s="17" t="s">
        <v>21</v>
      </c>
      <c r="C30" s="15" t="s">
        <v>61</v>
      </c>
      <c r="D30" s="45">
        <v>3900</v>
      </c>
      <c r="E30" s="16">
        <v>369959</v>
      </c>
    </row>
    <row r="31" spans="1:5" x14ac:dyDescent="0.3">
      <c r="A31" s="22" t="s">
        <v>87</v>
      </c>
      <c r="B31" s="17" t="s">
        <v>59</v>
      </c>
      <c r="C31" s="15" t="s">
        <v>6</v>
      </c>
      <c r="D31" s="43">
        <f>SUM(D33+D35+D37)</f>
        <v>80</v>
      </c>
      <c r="E31" s="16"/>
    </row>
    <row r="32" spans="1:5" ht="18.600000000000001" x14ac:dyDescent="0.3">
      <c r="A32" s="22"/>
      <c r="B32" s="17" t="s">
        <v>19</v>
      </c>
      <c r="C32" s="15" t="s">
        <v>61</v>
      </c>
      <c r="D32" s="47">
        <f>SUM(D34+D36+D38)</f>
        <v>13079</v>
      </c>
      <c r="E32" s="48">
        <f>SUM(E34+E36+E38)</f>
        <v>1743550</v>
      </c>
    </row>
    <row r="33" spans="1:5" x14ac:dyDescent="0.3">
      <c r="A33" s="22"/>
      <c r="B33" s="17" t="s">
        <v>57</v>
      </c>
      <c r="C33" s="15" t="s">
        <v>6</v>
      </c>
      <c r="D33" s="43">
        <v>55</v>
      </c>
      <c r="E33" s="16"/>
    </row>
    <row r="34" spans="1:5" ht="18.600000000000001" x14ac:dyDescent="0.3">
      <c r="A34" s="22"/>
      <c r="B34" s="17" t="s">
        <v>21</v>
      </c>
      <c r="C34" s="15" t="s">
        <v>61</v>
      </c>
      <c r="D34" s="10">
        <v>9910</v>
      </c>
      <c r="E34" s="16">
        <v>1316792</v>
      </c>
    </row>
    <row r="35" spans="1:5" x14ac:dyDescent="0.3">
      <c r="A35" s="22"/>
      <c r="B35" s="17" t="s">
        <v>58</v>
      </c>
      <c r="C35" s="15" t="s">
        <v>6</v>
      </c>
      <c r="D35" s="43">
        <v>25</v>
      </c>
      <c r="E35" s="16"/>
    </row>
    <row r="36" spans="1:5" ht="18.600000000000001" x14ac:dyDescent="0.3">
      <c r="A36" s="22"/>
      <c r="B36" s="17" t="s">
        <v>20</v>
      </c>
      <c r="C36" s="15" t="s">
        <v>61</v>
      </c>
      <c r="D36" s="45">
        <v>3000</v>
      </c>
      <c r="E36" s="16">
        <v>402943</v>
      </c>
    </row>
    <row r="37" spans="1:5" x14ac:dyDescent="0.3">
      <c r="A37" s="22"/>
      <c r="B37" s="17" t="s">
        <v>7</v>
      </c>
      <c r="C37" s="15" t="s">
        <v>6</v>
      </c>
      <c r="D37" s="43"/>
      <c r="E37" s="16"/>
    </row>
    <row r="38" spans="1:5" ht="18.600000000000001" x14ac:dyDescent="0.3">
      <c r="A38" s="22"/>
      <c r="B38" s="17" t="s">
        <v>20</v>
      </c>
      <c r="C38" s="15" t="s">
        <v>61</v>
      </c>
      <c r="D38" s="43">
        <v>169</v>
      </c>
      <c r="E38" s="16">
        <v>23815</v>
      </c>
    </row>
    <row r="39" spans="1:5" x14ac:dyDescent="0.3">
      <c r="A39" s="22" t="s">
        <v>88</v>
      </c>
      <c r="B39" s="17" t="s">
        <v>25</v>
      </c>
      <c r="C39" s="15" t="s">
        <v>8</v>
      </c>
      <c r="D39" s="43">
        <v>30</v>
      </c>
      <c r="E39" s="16">
        <v>162724</v>
      </c>
    </row>
    <row r="40" spans="1:5" ht="18.600000000000001" x14ac:dyDescent="0.3">
      <c r="A40" s="22" t="s">
        <v>89</v>
      </c>
      <c r="B40" s="17" t="s">
        <v>56</v>
      </c>
      <c r="C40" s="15" t="s">
        <v>61</v>
      </c>
      <c r="D40" s="45">
        <f>SUM(D41)</f>
        <v>3120</v>
      </c>
      <c r="E40" s="16">
        <f>SUM(E41)</f>
        <v>229700</v>
      </c>
    </row>
    <row r="41" spans="1:5" ht="18.600000000000001" x14ac:dyDescent="0.3">
      <c r="A41" s="22"/>
      <c r="B41" s="17" t="s">
        <v>60</v>
      </c>
      <c r="C41" s="15" t="s">
        <v>61</v>
      </c>
      <c r="D41" s="45">
        <v>3120</v>
      </c>
      <c r="E41" s="16">
        <v>229700</v>
      </c>
    </row>
    <row r="42" spans="1:5" ht="16.5" customHeight="1" x14ac:dyDescent="0.3">
      <c r="A42" s="22"/>
      <c r="B42" s="24" t="s">
        <v>69</v>
      </c>
      <c r="C42" s="25"/>
      <c r="D42" s="26"/>
      <c r="E42" s="19">
        <f>SUM(E17+E18+E20+E32+E39+E40)</f>
        <v>3729771</v>
      </c>
    </row>
    <row r="43" spans="1:5" x14ac:dyDescent="0.3">
      <c r="A43" s="51" t="s">
        <v>75</v>
      </c>
      <c r="B43" s="52"/>
      <c r="C43" s="52"/>
      <c r="D43" s="52"/>
      <c r="E43" s="53"/>
    </row>
    <row r="44" spans="1:5" x14ac:dyDescent="0.3">
      <c r="A44" s="22" t="s">
        <v>28</v>
      </c>
      <c r="B44" s="14" t="s">
        <v>84</v>
      </c>
      <c r="C44" s="15" t="s">
        <v>6</v>
      </c>
      <c r="D44" s="43">
        <v>82</v>
      </c>
      <c r="E44" s="44">
        <v>251918</v>
      </c>
    </row>
    <row r="45" spans="1:5" x14ac:dyDescent="0.3">
      <c r="A45" s="22" t="s">
        <v>27</v>
      </c>
      <c r="B45" s="14" t="s">
        <v>33</v>
      </c>
      <c r="C45" s="15" t="s">
        <v>6</v>
      </c>
      <c r="D45" s="43">
        <v>59</v>
      </c>
      <c r="E45" s="16">
        <v>52254</v>
      </c>
    </row>
    <row r="46" spans="1:5" x14ac:dyDescent="0.3">
      <c r="A46" s="22" t="s">
        <v>30</v>
      </c>
      <c r="B46" s="14" t="s">
        <v>34</v>
      </c>
      <c r="C46" s="15" t="s">
        <v>6</v>
      </c>
      <c r="D46" s="43">
        <v>30</v>
      </c>
      <c r="E46" s="16">
        <v>50299</v>
      </c>
    </row>
    <row r="47" spans="1:5" ht="31.2" x14ac:dyDescent="0.3">
      <c r="A47" s="22" t="s">
        <v>29</v>
      </c>
      <c r="B47" s="14" t="s">
        <v>76</v>
      </c>
      <c r="C47" s="15" t="s">
        <v>6</v>
      </c>
      <c r="D47" s="43">
        <v>737</v>
      </c>
      <c r="E47" s="16">
        <v>1258228</v>
      </c>
    </row>
    <row r="48" spans="1:5" x14ac:dyDescent="0.3">
      <c r="A48" s="22" t="s">
        <v>31</v>
      </c>
      <c r="B48" s="14" t="s">
        <v>77</v>
      </c>
      <c r="C48" s="15" t="s">
        <v>6</v>
      </c>
      <c r="D48" s="43">
        <v>82</v>
      </c>
      <c r="E48" s="16">
        <v>138354</v>
      </c>
    </row>
    <row r="49" spans="1:6" x14ac:dyDescent="0.3">
      <c r="A49" s="22" t="s">
        <v>32</v>
      </c>
      <c r="B49" s="14" t="s">
        <v>36</v>
      </c>
      <c r="C49" s="15" t="s">
        <v>9</v>
      </c>
      <c r="D49" s="47">
        <v>1230</v>
      </c>
      <c r="E49" s="16">
        <v>203859</v>
      </c>
    </row>
    <row r="50" spans="1:6" x14ac:dyDescent="0.3">
      <c r="A50" s="22" t="s">
        <v>64</v>
      </c>
      <c r="B50" s="14" t="s">
        <v>78</v>
      </c>
      <c r="C50" s="15" t="s">
        <v>6</v>
      </c>
      <c r="D50" s="43">
        <v>10</v>
      </c>
      <c r="E50" s="16">
        <v>107877</v>
      </c>
    </row>
    <row r="51" spans="1:6" x14ac:dyDescent="0.3">
      <c r="A51" s="22" t="s">
        <v>90</v>
      </c>
      <c r="B51" s="14" t="s">
        <v>79</v>
      </c>
      <c r="C51" s="15" t="s">
        <v>10</v>
      </c>
      <c r="D51" s="43">
        <v>573</v>
      </c>
      <c r="E51" s="16">
        <v>353605</v>
      </c>
    </row>
    <row r="52" spans="1:6" x14ac:dyDescent="0.3">
      <c r="A52" s="22" t="s">
        <v>91</v>
      </c>
      <c r="B52" s="14" t="s">
        <v>35</v>
      </c>
      <c r="C52" s="15" t="s">
        <v>10</v>
      </c>
      <c r="D52" s="43">
        <v>20</v>
      </c>
      <c r="E52" s="16">
        <v>121819</v>
      </c>
    </row>
    <row r="53" spans="1:6" ht="16.5" customHeight="1" x14ac:dyDescent="0.3">
      <c r="A53" s="22"/>
      <c r="B53" s="24" t="s">
        <v>70</v>
      </c>
      <c r="C53" s="27"/>
      <c r="D53" s="28"/>
      <c r="E53" s="19">
        <f>SUM(E44:E52)</f>
        <v>2538213</v>
      </c>
    </row>
    <row r="54" spans="1:6" x14ac:dyDescent="0.3">
      <c r="A54" s="22"/>
      <c r="B54" s="52" t="s">
        <v>80</v>
      </c>
      <c r="C54" s="52"/>
      <c r="D54" s="52"/>
      <c r="E54" s="53"/>
    </row>
    <row r="55" spans="1:6" ht="15.75" customHeight="1" x14ac:dyDescent="0.3">
      <c r="A55" s="22" t="s">
        <v>37</v>
      </c>
      <c r="B55" s="14" t="s">
        <v>39</v>
      </c>
      <c r="C55" s="15" t="s">
        <v>8</v>
      </c>
      <c r="D55" s="43">
        <v>3.7</v>
      </c>
      <c r="E55" s="16">
        <v>35166</v>
      </c>
    </row>
    <row r="56" spans="1:6" x14ac:dyDescent="0.3">
      <c r="A56" s="22" t="s">
        <v>49</v>
      </c>
      <c r="B56" s="14" t="s">
        <v>40</v>
      </c>
      <c r="C56" s="15" t="s">
        <v>8</v>
      </c>
      <c r="D56" s="43">
        <v>70</v>
      </c>
      <c r="E56" s="16">
        <v>13085</v>
      </c>
    </row>
    <row r="57" spans="1:6" x14ac:dyDescent="0.3">
      <c r="A57" s="22" t="s">
        <v>50</v>
      </c>
      <c r="B57" s="14" t="s">
        <v>41</v>
      </c>
      <c r="C57" s="15" t="s">
        <v>11</v>
      </c>
      <c r="D57" s="47">
        <v>1660</v>
      </c>
      <c r="E57" s="16">
        <v>449649</v>
      </c>
    </row>
    <row r="58" spans="1:6" ht="15.75" customHeight="1" x14ac:dyDescent="0.3">
      <c r="A58" s="22" t="s">
        <v>51</v>
      </c>
      <c r="B58" s="14" t="s">
        <v>42</v>
      </c>
      <c r="C58" s="15" t="s">
        <v>12</v>
      </c>
      <c r="D58" s="43"/>
      <c r="E58" s="16">
        <v>11000</v>
      </c>
    </row>
    <row r="59" spans="1:6" x14ac:dyDescent="0.3">
      <c r="A59" s="22" t="s">
        <v>48</v>
      </c>
      <c r="B59" s="14" t="s">
        <v>43</v>
      </c>
      <c r="C59" s="15" t="s">
        <v>12</v>
      </c>
      <c r="D59" s="43"/>
      <c r="E59" s="16">
        <v>50000</v>
      </c>
    </row>
    <row r="60" spans="1:6" x14ac:dyDescent="0.3">
      <c r="A60" s="22" t="s">
        <v>52</v>
      </c>
      <c r="B60" s="14" t="s">
        <v>96</v>
      </c>
      <c r="C60" s="15" t="s">
        <v>13</v>
      </c>
      <c r="D60" s="43"/>
      <c r="E60" s="16">
        <v>50000</v>
      </c>
    </row>
    <row r="61" spans="1:6" x14ac:dyDescent="0.3">
      <c r="A61" s="22" t="s">
        <v>53</v>
      </c>
      <c r="B61" s="14" t="s">
        <v>44</v>
      </c>
      <c r="C61" s="15" t="s">
        <v>13</v>
      </c>
      <c r="D61" s="43"/>
      <c r="E61" s="16">
        <v>10000</v>
      </c>
      <c r="F61" s="2"/>
    </row>
    <row r="62" spans="1:6" ht="16.5" customHeight="1" x14ac:dyDescent="0.3">
      <c r="A62" s="22"/>
      <c r="B62" s="18" t="s">
        <v>71</v>
      </c>
      <c r="C62" s="18"/>
      <c r="D62" s="20"/>
      <c r="E62" s="19">
        <f>SUM(E55:E61)</f>
        <v>618900</v>
      </c>
      <c r="F62" s="2"/>
    </row>
    <row r="63" spans="1:6" x14ac:dyDescent="0.3">
      <c r="A63" s="22"/>
      <c r="B63" s="52" t="s">
        <v>81</v>
      </c>
      <c r="C63" s="52"/>
      <c r="D63" s="52"/>
      <c r="E63" s="53"/>
      <c r="F63" s="2"/>
    </row>
    <row r="64" spans="1:6" x14ac:dyDescent="0.3">
      <c r="A64" s="22" t="s">
        <v>38</v>
      </c>
      <c r="B64" s="14" t="s">
        <v>46</v>
      </c>
      <c r="C64" s="15" t="s">
        <v>14</v>
      </c>
      <c r="D64" s="23">
        <v>3.5</v>
      </c>
      <c r="E64" s="29">
        <v>15142</v>
      </c>
      <c r="F64" s="2"/>
    </row>
    <row r="65" spans="1:6" ht="15.75" customHeight="1" x14ac:dyDescent="0.3">
      <c r="A65" s="22"/>
      <c r="B65" s="18" t="s">
        <v>72</v>
      </c>
      <c r="C65" s="15"/>
      <c r="D65" s="23"/>
      <c r="E65" s="30">
        <f>SUM(E64:E64)</f>
        <v>15142</v>
      </c>
      <c r="F65" s="2"/>
    </row>
    <row r="66" spans="1:6" x14ac:dyDescent="0.3">
      <c r="A66" s="51" t="s">
        <v>82</v>
      </c>
      <c r="B66" s="52"/>
      <c r="C66" s="52"/>
      <c r="D66" s="52"/>
      <c r="E66" s="53"/>
      <c r="F66" s="2"/>
    </row>
    <row r="67" spans="1:6" ht="31.2" x14ac:dyDescent="0.3">
      <c r="A67" s="22" t="s">
        <v>45</v>
      </c>
      <c r="B67" s="14" t="s">
        <v>92</v>
      </c>
      <c r="C67" s="15" t="s">
        <v>6</v>
      </c>
      <c r="D67" s="45">
        <v>29692</v>
      </c>
      <c r="E67" s="16">
        <v>5187550</v>
      </c>
      <c r="F67" s="2"/>
    </row>
    <row r="68" spans="1:6" s="2" customFormat="1" ht="15.75" customHeight="1" x14ac:dyDescent="0.3">
      <c r="A68" s="22"/>
      <c r="B68" s="18" t="s">
        <v>83</v>
      </c>
      <c r="C68" s="15"/>
      <c r="D68" s="23"/>
      <c r="E68" s="30">
        <f>SUM(E67:E67)</f>
        <v>5187550</v>
      </c>
    </row>
    <row r="69" spans="1:6" s="2" customFormat="1" ht="16.5" customHeight="1" x14ac:dyDescent="0.3">
      <c r="A69" s="22"/>
      <c r="B69" s="11" t="s">
        <v>15</v>
      </c>
      <c r="C69" s="11"/>
      <c r="D69" s="20"/>
      <c r="E69" s="30">
        <f>SUM(E42+E53+E62+E65+E68)</f>
        <v>12089576</v>
      </c>
    </row>
    <row r="70" spans="1:6" s="2" customFormat="1" ht="16.5" customHeight="1" thickBot="1" x14ac:dyDescent="0.35">
      <c r="A70" s="31"/>
      <c r="B70" s="12" t="s">
        <v>16</v>
      </c>
      <c r="C70" s="32" t="s">
        <v>13</v>
      </c>
      <c r="D70" s="33"/>
      <c r="E70" s="34">
        <v>991356</v>
      </c>
    </row>
    <row r="71" spans="1:6" s="2" customFormat="1" ht="17.25" customHeight="1" thickBot="1" x14ac:dyDescent="0.35">
      <c r="A71" s="35"/>
      <c r="B71" s="36" t="s">
        <v>62</v>
      </c>
      <c r="C71" s="21"/>
      <c r="D71" s="37"/>
      <c r="E71" s="38">
        <f>SUM(E69:E70)</f>
        <v>13080932</v>
      </c>
    </row>
    <row r="72" spans="1:6" s="2" customFormat="1" ht="16.5" customHeight="1" x14ac:dyDescent="0.3">
      <c r="A72" s="7"/>
      <c r="B72" s="1"/>
      <c r="C72" s="1"/>
      <c r="D72" s="1"/>
      <c r="E72" s="1"/>
      <c r="F72" s="1"/>
    </row>
    <row r="73" spans="1:6" s="2" customFormat="1" x14ac:dyDescent="0.3">
      <c r="A73" s="49"/>
      <c r="B73" s="50" t="s">
        <v>63</v>
      </c>
      <c r="C73" s="50"/>
      <c r="D73" s="50"/>
      <c r="E73" s="50"/>
      <c r="F73" s="13"/>
    </row>
    <row r="74" spans="1:6" s="2" customFormat="1" ht="109.5" customHeight="1" x14ac:dyDescent="0.3">
      <c r="A74" s="54" t="s">
        <v>94</v>
      </c>
      <c r="B74" s="54"/>
      <c r="C74" s="54"/>
      <c r="D74" s="54"/>
      <c r="E74" s="54"/>
      <c r="F74" s="13"/>
    </row>
    <row r="75" spans="1:6" s="2" customFormat="1" x14ac:dyDescent="0.3">
      <c r="A75" s="7"/>
      <c r="B75" s="1"/>
      <c r="C75" s="1"/>
      <c r="D75" s="1"/>
      <c r="E75" s="1"/>
      <c r="F75" s="13"/>
    </row>
    <row r="76" spans="1:6" ht="30" customHeight="1" x14ac:dyDescent="0.3">
      <c r="F76" s="13"/>
    </row>
    <row r="77" spans="1:6" s="13" customFormat="1" ht="16.5" customHeight="1" x14ac:dyDescent="0.3">
      <c r="A77" s="7"/>
      <c r="B77" s="1"/>
      <c r="C77" s="1"/>
      <c r="D77" s="1"/>
      <c r="E77" s="1"/>
    </row>
    <row r="78" spans="1:6" s="13" customFormat="1" x14ac:dyDescent="0.3">
      <c r="A78" s="7"/>
      <c r="B78" s="1"/>
      <c r="C78" s="1"/>
      <c r="D78" s="1"/>
      <c r="E78" s="1"/>
    </row>
    <row r="79" spans="1:6" s="13" customFormat="1" x14ac:dyDescent="0.3">
      <c r="A79" s="7"/>
      <c r="B79" s="1"/>
      <c r="C79" s="1"/>
      <c r="D79" s="1"/>
      <c r="E79" s="1"/>
    </row>
    <row r="80" spans="1:6" s="13" customFormat="1" x14ac:dyDescent="0.3">
      <c r="A80" s="7"/>
      <c r="B80" s="1"/>
      <c r="C80" s="1"/>
      <c r="D80" s="1"/>
      <c r="E80" s="1"/>
    </row>
    <row r="81" spans="1:5" s="13" customFormat="1" x14ac:dyDescent="0.3">
      <c r="A81" s="7"/>
      <c r="B81" s="1"/>
      <c r="C81" s="1"/>
      <c r="D81" s="1"/>
      <c r="E81" s="1"/>
    </row>
    <row r="82" spans="1:5" s="13" customFormat="1" ht="15.75" customHeight="1" x14ac:dyDescent="0.3">
      <c r="A82" s="7"/>
      <c r="B82" s="1"/>
      <c r="C82" s="1"/>
      <c r="D82" s="1"/>
      <c r="E82" s="1"/>
    </row>
    <row r="83" spans="1:5" s="13" customFormat="1" ht="16.5" customHeight="1" x14ac:dyDescent="0.3">
      <c r="A83" s="7"/>
      <c r="B83" s="1"/>
      <c r="C83" s="1"/>
      <c r="D83" s="1"/>
      <c r="E83" s="1"/>
    </row>
    <row r="84" spans="1:5" s="13" customFormat="1" x14ac:dyDescent="0.3">
      <c r="A84" s="7"/>
      <c r="B84" s="1"/>
      <c r="C84" s="1"/>
      <c r="D84" s="1"/>
      <c r="E84" s="1"/>
    </row>
    <row r="85" spans="1:5" s="13" customFormat="1" ht="35.25" customHeight="1" x14ac:dyDescent="0.3">
      <c r="A85" s="7"/>
      <c r="B85" s="1"/>
      <c r="C85" s="1"/>
      <c r="D85" s="1"/>
      <c r="E85" s="1"/>
    </row>
    <row r="86" spans="1:5" s="13" customFormat="1" ht="35.25" customHeight="1" x14ac:dyDescent="0.3">
      <c r="A86" s="7"/>
      <c r="B86" s="1"/>
      <c r="C86" s="1"/>
      <c r="D86" s="1"/>
      <c r="E86" s="1"/>
    </row>
    <row r="87" spans="1:5" s="13" customFormat="1" x14ac:dyDescent="0.3">
      <c r="A87" s="7"/>
      <c r="B87" s="1"/>
      <c r="C87" s="1"/>
      <c r="D87" s="1"/>
      <c r="E87" s="1"/>
    </row>
    <row r="88" spans="1:5" s="13" customFormat="1" x14ac:dyDescent="0.3">
      <c r="A88" s="7"/>
      <c r="B88" s="1"/>
      <c r="C88" s="1"/>
      <c r="D88" s="1"/>
      <c r="E88" s="1"/>
    </row>
    <row r="89" spans="1:5" s="13" customFormat="1" x14ac:dyDescent="0.3">
      <c r="A89" s="7"/>
      <c r="B89" s="1"/>
      <c r="C89" s="1"/>
      <c r="D89" s="1"/>
      <c r="E89" s="1"/>
    </row>
    <row r="90" spans="1:5" s="13" customFormat="1" x14ac:dyDescent="0.3">
      <c r="A90" s="7"/>
      <c r="B90" s="1"/>
      <c r="C90" s="1"/>
      <c r="D90" s="1"/>
      <c r="E90" s="1"/>
    </row>
    <row r="91" spans="1:5" s="13" customFormat="1" x14ac:dyDescent="0.3">
      <c r="A91" s="7"/>
      <c r="B91" s="1"/>
      <c r="C91" s="1"/>
      <c r="D91" s="1"/>
      <c r="E91" s="1"/>
    </row>
    <row r="92" spans="1:5" s="13" customFormat="1" x14ac:dyDescent="0.3">
      <c r="A92" s="7"/>
      <c r="B92" s="1"/>
      <c r="C92" s="1"/>
      <c r="D92" s="1"/>
      <c r="E92" s="1"/>
    </row>
    <row r="93" spans="1:5" s="13" customFormat="1" x14ac:dyDescent="0.3">
      <c r="A93" s="7"/>
      <c r="B93" s="1"/>
      <c r="C93" s="1"/>
      <c r="D93" s="1"/>
      <c r="E93" s="1"/>
    </row>
    <row r="94" spans="1:5" s="13" customFormat="1" x14ac:dyDescent="0.3">
      <c r="A94" s="7"/>
      <c r="B94" s="1"/>
      <c r="C94" s="1"/>
      <c r="D94" s="1"/>
      <c r="E94" s="1"/>
    </row>
    <row r="95" spans="1:5" s="13" customFormat="1" x14ac:dyDescent="0.3">
      <c r="A95" s="7"/>
      <c r="B95" s="1"/>
      <c r="C95" s="1"/>
      <c r="D95" s="1"/>
      <c r="E95" s="1"/>
    </row>
    <row r="96" spans="1:5" s="13" customFormat="1" x14ac:dyDescent="0.3">
      <c r="A96" s="7"/>
      <c r="B96" s="1"/>
      <c r="C96" s="1"/>
      <c r="D96" s="1"/>
      <c r="E96" s="1"/>
    </row>
    <row r="97" spans="1:6" s="13" customFormat="1" x14ac:dyDescent="0.3">
      <c r="A97" s="7"/>
      <c r="B97" s="1"/>
      <c r="C97" s="1"/>
      <c r="D97" s="1"/>
      <c r="E97" s="1"/>
    </row>
    <row r="98" spans="1:6" s="13" customFormat="1" x14ac:dyDescent="0.3">
      <c r="A98" s="7"/>
      <c r="B98" s="1"/>
      <c r="C98" s="1"/>
      <c r="D98" s="1"/>
      <c r="E98" s="1"/>
    </row>
    <row r="99" spans="1:6" s="13" customFormat="1" x14ac:dyDescent="0.3">
      <c r="A99" s="7"/>
      <c r="B99" s="1"/>
      <c r="C99" s="1"/>
      <c r="D99" s="1"/>
      <c r="E99" s="1"/>
    </row>
    <row r="100" spans="1:6" s="13" customFormat="1" x14ac:dyDescent="0.3">
      <c r="A100" s="7"/>
      <c r="B100" s="1"/>
      <c r="C100" s="1"/>
      <c r="D100" s="1"/>
      <c r="E100" s="1"/>
    </row>
    <row r="101" spans="1:6" s="13" customFormat="1" x14ac:dyDescent="0.3">
      <c r="A101" s="7"/>
      <c r="B101" s="1"/>
      <c r="C101" s="1"/>
      <c r="D101" s="1"/>
      <c r="E101" s="1"/>
    </row>
    <row r="102" spans="1:6" s="13" customFormat="1" x14ac:dyDescent="0.3">
      <c r="A102" s="7"/>
      <c r="B102" s="1"/>
      <c r="C102" s="1"/>
      <c r="D102" s="1"/>
      <c r="E102" s="1"/>
      <c r="F102" s="1"/>
    </row>
    <row r="103" spans="1:6" s="13" customFormat="1" x14ac:dyDescent="0.3">
      <c r="A103" s="7"/>
      <c r="B103" s="1"/>
      <c r="C103" s="1"/>
      <c r="D103" s="1"/>
      <c r="E103" s="1"/>
      <c r="F103" s="1"/>
    </row>
    <row r="104" spans="1:6" s="13" customFormat="1" x14ac:dyDescent="0.3">
      <c r="A104" s="7"/>
      <c r="B104" s="1"/>
      <c r="C104" s="1"/>
      <c r="D104" s="1"/>
      <c r="E104" s="1"/>
      <c r="F104" s="1"/>
    </row>
    <row r="105" spans="1:6" s="13" customFormat="1" x14ac:dyDescent="0.3">
      <c r="A105" s="7"/>
      <c r="B105" s="1"/>
      <c r="C105" s="1"/>
      <c r="D105" s="1"/>
      <c r="E105" s="1"/>
      <c r="F105" s="1"/>
    </row>
    <row r="116" spans="1:6" x14ac:dyDescent="0.3">
      <c r="F116" s="13"/>
    </row>
    <row r="117" spans="1:6" x14ac:dyDescent="0.3">
      <c r="F117" s="13"/>
    </row>
    <row r="118" spans="1:6" x14ac:dyDescent="0.3">
      <c r="F118" s="13"/>
    </row>
    <row r="119" spans="1:6" x14ac:dyDescent="0.3">
      <c r="F119" s="13"/>
    </row>
    <row r="120" spans="1:6" s="13" customFormat="1" x14ac:dyDescent="0.3">
      <c r="A120" s="7"/>
      <c r="B120" s="1"/>
      <c r="C120" s="1"/>
      <c r="D120" s="1"/>
      <c r="E120" s="1"/>
    </row>
    <row r="121" spans="1:6" s="13" customFormat="1" x14ac:dyDescent="0.3">
      <c r="A121" s="7"/>
      <c r="B121" s="1"/>
      <c r="C121" s="1"/>
      <c r="D121" s="1"/>
      <c r="E121" s="1"/>
    </row>
    <row r="122" spans="1:6" s="13" customFormat="1" x14ac:dyDescent="0.3">
      <c r="A122" s="7"/>
      <c r="B122" s="1"/>
      <c r="C122" s="1"/>
      <c r="D122" s="1"/>
      <c r="E122" s="1"/>
    </row>
    <row r="123" spans="1:6" s="13" customFormat="1" x14ac:dyDescent="0.3">
      <c r="A123" s="7"/>
      <c r="B123" s="1"/>
      <c r="C123" s="1"/>
      <c r="D123" s="1"/>
      <c r="E123" s="1"/>
    </row>
    <row r="124" spans="1:6" s="13" customFormat="1" x14ac:dyDescent="0.3">
      <c r="A124" s="7"/>
      <c r="B124" s="1"/>
      <c r="C124" s="1"/>
      <c r="D124" s="1"/>
      <c r="E124" s="1"/>
    </row>
    <row r="125" spans="1:6" s="13" customFormat="1" x14ac:dyDescent="0.3">
      <c r="A125" s="7"/>
      <c r="B125" s="1"/>
      <c r="C125" s="1"/>
      <c r="D125" s="1"/>
      <c r="E125" s="1"/>
    </row>
    <row r="126" spans="1:6" s="13" customFormat="1" ht="15.75" customHeight="1" x14ac:dyDescent="0.3">
      <c r="A126" s="7"/>
      <c r="B126" s="1"/>
      <c r="C126" s="1"/>
      <c r="D126" s="1"/>
      <c r="E126" s="1"/>
    </row>
    <row r="127" spans="1:6" s="13" customFormat="1" x14ac:dyDescent="0.3">
      <c r="A127" s="7"/>
      <c r="B127" s="1"/>
      <c r="C127" s="1"/>
      <c r="D127" s="1"/>
      <c r="E127" s="1"/>
    </row>
    <row r="128" spans="1:6" s="13" customFormat="1" ht="15.75" customHeight="1" x14ac:dyDescent="0.3">
      <c r="A128" s="7"/>
      <c r="B128" s="1"/>
      <c r="C128" s="1"/>
      <c r="D128" s="1"/>
      <c r="E128" s="1"/>
      <c r="F128" s="1"/>
    </row>
    <row r="129" spans="1:6" s="13" customFormat="1" ht="15.75" customHeight="1" x14ac:dyDescent="0.3">
      <c r="A129" s="7"/>
      <c r="B129" s="1"/>
      <c r="C129" s="1"/>
      <c r="D129" s="1"/>
      <c r="E129" s="1"/>
      <c r="F129" s="1"/>
    </row>
    <row r="130" spans="1:6" s="13" customFormat="1" x14ac:dyDescent="0.3">
      <c r="A130" s="7"/>
      <c r="B130" s="1"/>
      <c r="C130" s="1"/>
      <c r="D130" s="1"/>
      <c r="E130" s="1"/>
      <c r="F130" s="1"/>
    </row>
    <row r="131" spans="1:6" s="13" customFormat="1" x14ac:dyDescent="0.3">
      <c r="A131" s="7"/>
      <c r="B131" s="1"/>
      <c r="C131" s="1"/>
      <c r="D131" s="1"/>
      <c r="E131" s="1"/>
      <c r="F131" s="1"/>
    </row>
    <row r="132" spans="1:6" ht="17.25" customHeight="1" x14ac:dyDescent="0.3"/>
    <row r="134" spans="1:6" ht="15.75" customHeight="1" x14ac:dyDescent="0.3"/>
    <row r="141" spans="1:6" ht="15.75" customHeight="1" x14ac:dyDescent="0.3"/>
    <row r="161" ht="120.75" customHeight="1" x14ac:dyDescent="0.3"/>
  </sheetData>
  <mergeCells count="11">
    <mergeCell ref="A66:E66"/>
    <mergeCell ref="A74:E74"/>
    <mergeCell ref="B54:E54"/>
    <mergeCell ref="B63:E63"/>
    <mergeCell ref="D7:E7"/>
    <mergeCell ref="B8:E8"/>
    <mergeCell ref="B9:E9"/>
    <mergeCell ref="B16:E16"/>
    <mergeCell ref="B11:E11"/>
    <mergeCell ref="A43:E43"/>
    <mergeCell ref="A15:E15"/>
  </mergeCells>
  <pageMargins left="0.94488188976377963" right="0.27559055118110237" top="0.59055118110236227" bottom="0.39370078740157483" header="0.31496062992125984" footer="0.31496062992125984"/>
  <pageSetup paperSize="9" scale="89" firstPageNumber="178" fitToHeight="7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2.28 (осн)</vt:lpstr>
      <vt:lpstr>'Приложение № 2.28 (осн)'!Заголовки_для_печати</vt:lpstr>
      <vt:lpstr>'Приложение № 2.28 (осн)'!Область_печати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gsbp16</dc:creator>
  <cp:lastModifiedBy>Дротенко Оксана Александровна</cp:lastModifiedBy>
  <cp:lastPrinted>2022-12-21T15:14:09Z</cp:lastPrinted>
  <dcterms:created xsi:type="dcterms:W3CDTF">2021-10-19T12:36:47Z</dcterms:created>
  <dcterms:modified xsi:type="dcterms:W3CDTF">2022-12-21T15:14:14Z</dcterms:modified>
</cp:coreProperties>
</file>